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LA GRANDE SD/FORM 470/C2/470 Attachments/"/>
    </mc:Choice>
  </mc:AlternateContent>
  <xr:revisionPtr revIDLastSave="29" documentId="11_64BFAEAFBEC22E90E125DB01102E162E431FC4FF" xr6:coauthVersionLast="47" xr6:coauthVersionMax="47" xr10:uidLastSave="{84128AC2-FA4F-492B-AA20-E4ACCC15B98C}"/>
  <bookViews>
    <workbookView xWindow="-1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H34" i="1" s="1"/>
  <c r="G33" i="1"/>
  <c r="H33" i="1" s="1"/>
  <c r="G32" i="1"/>
  <c r="H32" i="1" s="1"/>
  <c r="G30" i="1"/>
  <c r="H30" i="1" s="1"/>
  <c r="G29" i="1"/>
  <c r="H29" i="1" s="1"/>
  <c r="G28" i="1"/>
  <c r="H28" i="1" s="1"/>
  <c r="G31" i="1"/>
  <c r="H31" i="1" s="1"/>
  <c r="G27" i="1"/>
  <c r="H27" i="1" s="1"/>
  <c r="G24" i="1"/>
  <c r="H24" i="1" s="1"/>
  <c r="G21" i="1"/>
  <c r="H21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H36" i="1" l="1"/>
</calcChain>
</file>

<file path=xl/sharedStrings.xml><?xml version="1.0" encoding="utf-8"?>
<sst xmlns="http://schemas.openxmlformats.org/spreadsheetml/2006/main" count="55" uniqueCount="46">
  <si>
    <t>ITB 2026-LA GRANDE SD-C2 - ERate Category 2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</si>
  <si>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</si>
  <si>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</si>
  <si>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</si>
  <si>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</si>
  <si>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</si>
  <si>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</si>
  <si>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</si>
  <si>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</si>
  <si>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</si>
  <si>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</si>
  <si>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</si>
  <si>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</si>
  <si>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</si>
  <si>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</si>
  <si>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APCRBC116</t>
  </si>
  <si>
    <t>Battery Replacement</t>
  </si>
  <si>
    <t>APCRBC133</t>
  </si>
  <si>
    <t>APCRBC143</t>
  </si>
  <si>
    <t>APCRBC159</t>
  </si>
  <si>
    <t>RBC43</t>
  </si>
  <si>
    <t>RBC6</t>
  </si>
  <si>
    <t>RB12170X4</t>
  </si>
  <si>
    <t>C9200L-DNA-E-48-3Y</t>
  </si>
  <si>
    <t>LIC-CS-AC1-L-A</t>
  </si>
  <si>
    <t>C9200L-STACK-KIT</t>
  </si>
  <si>
    <t>Cisco Catalyst 9200L Stack Module</t>
  </si>
  <si>
    <t>C9350-NM-8Y</t>
  </si>
  <si>
    <t>PWR-C2-1600WAC-I=</t>
  </si>
  <si>
    <t>C9200L-48P-4X-EDU</t>
  </si>
  <si>
    <t>C9200L-48PXG-4X-EDU</t>
  </si>
  <si>
    <t>C9350-48HX</t>
  </si>
  <si>
    <t>U7-PRO</t>
  </si>
  <si>
    <t>Access Point WiFi 7 Pro</t>
  </si>
  <si>
    <t>U7-Pro-Max-US</t>
  </si>
  <si>
    <t>Access Point WiFi U7 Pro Max</t>
  </si>
  <si>
    <t>FREIGHT</t>
  </si>
  <si>
    <t>Estimated Freight</t>
  </si>
  <si>
    <t>TOTAL</t>
  </si>
  <si>
    <t>License - C9200L Cisco DNA Essentials, 48-port, 3 Year Term license</t>
  </si>
  <si>
    <t>Switch - 48 ports full POE+ (12 mGig ports up to 10G, 36 ports up to 1G)</t>
  </si>
  <si>
    <t>Switch - 48 ports full PoE+ 4x 1/10G fixed uplinks, K12</t>
  </si>
  <si>
    <t>Switch - Cisco C9350 48-port 10G mGig with 90W UPOE+</t>
  </si>
  <si>
    <t>License - Cisco Switching Advantage License Access Tier 1, Large (48 port)</t>
  </si>
  <si>
    <t>Module - 8-port network module, supporting 8 x 25G/10G/1G or 4 x 50G Module</t>
  </si>
  <si>
    <t>Power Supply - 1600W AC 80+ Titanium Config 2 Port-Inlet Power Supply, spare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</si>
</sst>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</font>
    <font>
      <b/>
      <sz val="16"/>
      <color rgb="FF000000"/>
      <name val="Cambria"/>
    </font>
    <font>
      <b/>
      <sz val="14"/>
      <color rgb="FF000000"/>
      <name val="Cambria"/>
    </font>
    <font>
      <b/>
      <sz val="11"/>
      <color rgb="FF000000"/>
      <name val="Cambria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F2F2F2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0" fillId="2" borderId="6" xfId="0" applyFill="1" applyBorder="1"/>
    <xf numFmtId="0" fontId="4" fillId="2" borderId="7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wrapText="1"/>
    </xf>
    <xf numFmtId="0" fontId="0" fillId="2" borderId="8" xfId="0" applyFill="1" applyBorder="1" applyAlignment="1">
      <alignment horizontal="center"/>
    </xf>
    <xf numFmtId="43" fontId="4" fillId="2" borderId="7" xfId="0" applyNumberFormat="1" applyFont="1" applyFill="1" applyBorder="1" applyAlignment="1">
      <alignment horizontal="right"/>
    </xf>
    <xf numFmtId="43" fontId="0" fillId="2" borderId="8" xfId="0" applyNumberForma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9" xfId="0" applyNumberFormat="1" applyFont="1" applyFill="1" applyBorder="1" applyAlignment="1">
      <alignment horizontal="right"/>
    </xf>
    <xf numFmtId="43" fontId="0" fillId="2" borderId="10" xfId="0" applyNumberFormat="1" applyFill="1" applyBorder="1" applyAlignment="1">
      <alignment horizontal="right"/>
    </xf>
    <xf numFmtId="43" fontId="0" fillId="3" borderId="0" xfId="0" applyNumberFormat="1" applyFill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/>
    </xf>
    <xf numFmtId="43" fontId="0" fillId="0" borderId="13" xfId="0" applyNumberFormat="1" applyBorder="1" applyAlignment="1">
      <alignment horizontal="right"/>
    </xf>
    <xf numFmtId="43" fontId="0" fillId="3" borderId="13" xfId="0" applyNumberFormat="1" applyFill="1" applyBorder="1" applyAlignment="1">
      <alignment horizontal="right"/>
    </xf>
    <xf numFmtId="43" fontId="0" fillId="3" borderId="14" xfId="0" applyNumberFormat="1" applyFill="1" applyBorder="1" applyAlignment="1">
      <alignment horizontal="right"/>
    </xf>
    <xf numFmtId="43" fontId="0" fillId="3" borderId="15" xfId="0" applyNumberFormat="1" applyFill="1" applyBorder="1" applyAlignment="1">
      <alignment horizontal="right"/>
    </xf>
    <xf numFmtId="0" fontId="0" fillId="0" borderId="16" xfId="0" applyBorder="1"/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center"/>
    </xf>
    <xf numFmtId="43" fontId="0" fillId="4" borderId="17" xfId="0" applyNumberFormat="1" applyFill="1" applyBorder="1" applyAlignment="1">
      <alignment horizontal="right"/>
    </xf>
    <xf numFmtId="43" fontId="0" fillId="0" borderId="18" xfId="0" applyNumberFormat="1" applyBorder="1" applyAlignment="1">
      <alignment horizontal="right"/>
    </xf>
    <xf numFmtId="0" fontId="4" fillId="2" borderId="19" xfId="0" applyFont="1" applyFill="1" applyBorder="1"/>
    <xf numFmtId="0" fontId="4" fillId="2" borderId="20" xfId="0" applyFont="1" applyFill="1" applyBorder="1" applyAlignment="1">
      <alignment wrapText="1"/>
    </xf>
    <xf numFmtId="0" fontId="4" fillId="2" borderId="2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right"/>
    </xf>
    <xf numFmtId="164" fontId="4" fillId="2" borderId="21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5" borderId="12" xfId="0" applyFill="1" applyBorder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43" fontId="0" fillId="5" borderId="0" xfId="0" applyNumberFormat="1" applyFill="1" applyAlignment="1">
      <alignment horizontal="right"/>
    </xf>
    <xf numFmtId="43" fontId="0" fillId="6" borderId="0" xfId="0" applyNumberFormat="1" applyFill="1" applyAlignment="1">
      <alignment horizontal="right"/>
    </xf>
    <xf numFmtId="43" fontId="0" fillId="6" borderId="15" xfId="0" applyNumberFormat="1" applyFill="1" applyBorder="1" applyAlignment="1">
      <alignment horizontal="right"/>
    </xf>
    <xf numFmtId="43" fontId="0" fillId="0" borderId="0" xfId="0" applyNumberFormat="1" applyFill="1" applyAlignment="1">
      <alignment horizontal="right"/>
    </xf>
    <xf numFmtId="43" fontId="0" fillId="0" borderId="15" xfId="0" applyNumberFormat="1" applyFill="1" applyBorder="1" applyAlignment="1">
      <alignment horizontal="right"/>
    </xf>
    <xf numFmtId="0" fontId="0" fillId="0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9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workbookViewId="0">
      <selection activeCell="B29" sqref="B29"/>
    </sheetView>
  </sheetViews>
  <sheetFormatPr defaultRowHeight="14.25" x14ac:dyDescent="0.2"/>
  <cols>
    <col min="1" max="1" width="23.375" bestFit="1" customWidth="1"/>
    <col min="2" max="3" width="60" style="1" customWidth="1"/>
    <col min="4" max="4" width="12.875" style="2" bestFit="1" customWidth="1"/>
    <col min="5" max="5" width="16.375" style="15" bestFit="1" customWidth="1"/>
    <col min="6" max="6" width="18.75" style="15" bestFit="1" customWidth="1"/>
    <col min="7" max="7" width="12.875" style="15" bestFit="1" customWidth="1"/>
    <col min="8" max="8" width="17.625" style="15" bestFit="1" customWidth="1"/>
  </cols>
  <sheetData>
    <row r="1" spans="1:8" x14ac:dyDescent="0.2">
      <c r="A1" s="37" t="s">
        <v>0</v>
      </c>
      <c r="B1" s="38"/>
      <c r="C1" s="38"/>
      <c r="D1" s="39"/>
      <c r="E1" s="40"/>
      <c r="F1" s="40"/>
      <c r="G1" s="40"/>
      <c r="H1" s="40"/>
    </row>
    <row r="3" spans="1:8" ht="20.25" x14ac:dyDescent="0.3">
      <c r="A3" s="41" t="s">
        <v>1</v>
      </c>
      <c r="B3" s="38"/>
      <c r="C3" s="38"/>
      <c r="D3" s="39"/>
      <c r="E3" s="40"/>
      <c r="F3" s="40"/>
      <c r="G3" s="40"/>
      <c r="H3" s="40"/>
    </row>
    <row r="4" spans="1:8" ht="18" x14ac:dyDescent="0.25">
      <c r="A4" s="42" t="s">
        <v>2</v>
      </c>
      <c r="B4" s="38"/>
      <c r="C4" s="38"/>
      <c r="D4" s="39"/>
      <c r="E4" s="40"/>
      <c r="F4" s="40"/>
      <c r="G4" s="40"/>
      <c r="H4" s="40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9" t="s">
        <v>6</v>
      </c>
      <c r="C10" s="9" t="s">
        <v>7</v>
      </c>
      <c r="D10" s="10" t="s">
        <v>8</v>
      </c>
      <c r="E10" s="13" t="s">
        <v>9</v>
      </c>
      <c r="F10" s="13" t="s">
        <v>10</v>
      </c>
      <c r="G10" s="13" t="s">
        <v>11</v>
      </c>
      <c r="H10" s="16" t="s">
        <v>12</v>
      </c>
    </row>
    <row r="11" spans="1:8" x14ac:dyDescent="0.2">
      <c r="A11" s="8" t="s">
        <v>13</v>
      </c>
      <c r="B11" s="11" t="s">
        <v>13</v>
      </c>
      <c r="C11" s="11" t="s">
        <v>14</v>
      </c>
      <c r="D11" s="12"/>
      <c r="E11" s="14"/>
      <c r="F11" s="14"/>
      <c r="G11" s="14"/>
      <c r="H11" s="17"/>
    </row>
    <row r="12" spans="1:8" x14ac:dyDescent="0.2">
      <c r="A12" s="19" t="s">
        <v>15</v>
      </c>
      <c r="B12" s="21" t="s">
        <v>16</v>
      </c>
      <c r="C12" s="21"/>
      <c r="D12" s="22">
        <v>1</v>
      </c>
      <c r="E12" s="23"/>
      <c r="F12" s="23"/>
      <c r="G12" s="24">
        <f t="shared" ref="G12:G34" si="0">E12+F12</f>
        <v>0</v>
      </c>
      <c r="H12" s="25">
        <f t="shared" ref="H12:H34" si="1">D12*G12</f>
        <v>0</v>
      </c>
    </row>
    <row r="13" spans="1:8" x14ac:dyDescent="0.2">
      <c r="A13" s="20" t="s">
        <v>17</v>
      </c>
      <c r="B13" s="1" t="s">
        <v>16</v>
      </c>
      <c r="D13" s="2">
        <v>2</v>
      </c>
      <c r="G13" s="18">
        <f t="shared" si="0"/>
        <v>0</v>
      </c>
      <c r="H13" s="26">
        <f t="shared" si="1"/>
        <v>0</v>
      </c>
    </row>
    <row r="14" spans="1:8" x14ac:dyDescent="0.2">
      <c r="A14" s="20" t="s">
        <v>18</v>
      </c>
      <c r="B14" s="1" t="s">
        <v>16</v>
      </c>
      <c r="D14" s="2">
        <v>1</v>
      </c>
      <c r="G14" s="18">
        <f t="shared" si="0"/>
        <v>0</v>
      </c>
      <c r="H14" s="26">
        <f t="shared" si="1"/>
        <v>0</v>
      </c>
    </row>
    <row r="15" spans="1:8" x14ac:dyDescent="0.2">
      <c r="A15" s="20" t="s">
        <v>19</v>
      </c>
      <c r="B15" s="1" t="s">
        <v>16</v>
      </c>
      <c r="D15" s="2">
        <v>11</v>
      </c>
      <c r="G15" s="18">
        <f t="shared" si="0"/>
        <v>0</v>
      </c>
      <c r="H15" s="26">
        <f t="shared" si="1"/>
        <v>0</v>
      </c>
    </row>
    <row r="16" spans="1:8" x14ac:dyDescent="0.2">
      <c r="A16" s="20" t="s">
        <v>20</v>
      </c>
      <c r="B16" s="1" t="s">
        <v>16</v>
      </c>
      <c r="D16" s="2">
        <v>4</v>
      </c>
      <c r="G16" s="18">
        <f t="shared" si="0"/>
        <v>0</v>
      </c>
      <c r="H16" s="26">
        <f t="shared" si="1"/>
        <v>0</v>
      </c>
    </row>
    <row r="17" spans="1:8" x14ac:dyDescent="0.2">
      <c r="A17" s="20" t="s">
        <v>21</v>
      </c>
      <c r="B17" s="1" t="s">
        <v>16</v>
      </c>
      <c r="D17" s="2">
        <v>6</v>
      </c>
      <c r="G17" s="18">
        <f t="shared" si="0"/>
        <v>0</v>
      </c>
      <c r="H17" s="26">
        <f t="shared" si="1"/>
        <v>0</v>
      </c>
    </row>
    <row r="18" spans="1:8" x14ac:dyDescent="0.2">
      <c r="A18" s="20" t="s">
        <v>22</v>
      </c>
      <c r="B18" s="1" t="s">
        <v>16</v>
      </c>
      <c r="D18" s="2">
        <v>2</v>
      </c>
      <c r="G18" s="18">
        <f t="shared" si="0"/>
        <v>0</v>
      </c>
      <c r="H18" s="26">
        <f t="shared" si="1"/>
        <v>0</v>
      </c>
    </row>
    <row r="19" spans="1:8" x14ac:dyDescent="0.2">
      <c r="A19" s="43"/>
      <c r="B19" s="44"/>
      <c r="C19" s="44"/>
      <c r="D19" s="45"/>
      <c r="E19" s="46"/>
      <c r="F19" s="46"/>
      <c r="G19" s="47"/>
      <c r="H19" s="48"/>
    </row>
    <row r="20" spans="1:8" s="51" customFormat="1" x14ac:dyDescent="0.2">
      <c r="A20" s="20" t="s">
        <v>30</v>
      </c>
      <c r="B20" s="1" t="s">
        <v>40</v>
      </c>
      <c r="C20" s="1"/>
      <c r="D20" s="2">
        <v>12</v>
      </c>
      <c r="E20" s="49"/>
      <c r="F20" s="49"/>
      <c r="G20" s="49"/>
      <c r="H20" s="50"/>
    </row>
    <row r="21" spans="1:8" x14ac:dyDescent="0.2">
      <c r="A21" s="20" t="s">
        <v>23</v>
      </c>
      <c r="B21" s="1" t="s">
        <v>39</v>
      </c>
      <c r="D21" s="2">
        <v>12</v>
      </c>
      <c r="G21" s="18">
        <f t="shared" si="0"/>
        <v>0</v>
      </c>
      <c r="H21" s="26">
        <f t="shared" si="1"/>
        <v>0</v>
      </c>
    </row>
    <row r="22" spans="1:8" x14ac:dyDescent="0.2">
      <c r="A22" s="43"/>
      <c r="B22" s="44"/>
      <c r="C22" s="44"/>
      <c r="D22" s="45"/>
      <c r="E22" s="46"/>
      <c r="F22" s="46"/>
      <c r="G22" s="47"/>
      <c r="H22" s="48"/>
    </row>
    <row r="23" spans="1:8" x14ac:dyDescent="0.2">
      <c r="A23" s="20" t="s">
        <v>29</v>
      </c>
      <c r="B23" s="1" t="s">
        <v>41</v>
      </c>
      <c r="D23" s="2">
        <v>27</v>
      </c>
      <c r="G23" s="18"/>
      <c r="H23" s="26"/>
    </row>
    <row r="24" spans="1:8" x14ac:dyDescent="0.2">
      <c r="A24" s="20" t="s">
        <v>23</v>
      </c>
      <c r="B24" s="1" t="s">
        <v>39</v>
      </c>
      <c r="D24" s="2">
        <v>27</v>
      </c>
      <c r="G24" s="18">
        <f t="shared" si="0"/>
        <v>0</v>
      </c>
      <c r="H24" s="26">
        <f t="shared" si="1"/>
        <v>0</v>
      </c>
    </row>
    <row r="25" spans="1:8" x14ac:dyDescent="0.2">
      <c r="A25" s="43"/>
      <c r="B25" s="44"/>
      <c r="C25" s="44"/>
      <c r="D25" s="45"/>
      <c r="E25" s="46"/>
      <c r="F25" s="46"/>
      <c r="G25" s="47"/>
      <c r="H25" s="48"/>
    </row>
    <row r="26" spans="1:8" x14ac:dyDescent="0.2">
      <c r="A26" s="20" t="s">
        <v>31</v>
      </c>
      <c r="B26" s="1" t="s">
        <v>42</v>
      </c>
      <c r="D26" s="2">
        <v>4</v>
      </c>
      <c r="G26" s="18"/>
      <c r="H26" s="26"/>
    </row>
    <row r="27" spans="1:8" ht="28.5" x14ac:dyDescent="0.2">
      <c r="A27" s="20" t="s">
        <v>24</v>
      </c>
      <c r="B27" s="1" t="s">
        <v>43</v>
      </c>
      <c r="D27" s="2">
        <v>4</v>
      </c>
      <c r="G27" s="18">
        <f t="shared" si="0"/>
        <v>0</v>
      </c>
      <c r="H27" s="26">
        <f t="shared" si="1"/>
        <v>0</v>
      </c>
    </row>
    <row r="28" spans="1:8" ht="28.5" x14ac:dyDescent="0.2">
      <c r="A28" s="20" t="s">
        <v>27</v>
      </c>
      <c r="B28" s="1" t="s">
        <v>44</v>
      </c>
      <c r="D28" s="2">
        <v>4</v>
      </c>
      <c r="G28" s="18">
        <f t="shared" si="0"/>
        <v>0</v>
      </c>
      <c r="H28" s="26">
        <f t="shared" si="1"/>
        <v>0</v>
      </c>
    </row>
    <row r="29" spans="1:8" ht="28.5" x14ac:dyDescent="0.2">
      <c r="A29" s="20" t="s">
        <v>28</v>
      </c>
      <c r="B29" s="1" t="s">
        <v>45</v>
      </c>
      <c r="D29" s="2">
        <v>4</v>
      </c>
      <c r="G29" s="18">
        <f t="shared" si="0"/>
        <v>0</v>
      </c>
      <c r="H29" s="26">
        <f t="shared" si="1"/>
        <v>0</v>
      </c>
    </row>
    <row r="30" spans="1:8" x14ac:dyDescent="0.2">
      <c r="A30" s="52"/>
      <c r="B30" s="44"/>
      <c r="C30" s="44"/>
      <c r="D30" s="45"/>
      <c r="E30" s="46"/>
      <c r="F30" s="46"/>
      <c r="G30" s="47">
        <f t="shared" si="0"/>
        <v>0</v>
      </c>
      <c r="H30" s="26">
        <f t="shared" si="1"/>
        <v>0</v>
      </c>
    </row>
    <row r="31" spans="1:8" x14ac:dyDescent="0.2">
      <c r="A31" s="20" t="s">
        <v>25</v>
      </c>
      <c r="B31" s="1" t="s">
        <v>26</v>
      </c>
      <c r="D31" s="2">
        <v>39</v>
      </c>
      <c r="G31" s="18">
        <f>E31+F31</f>
        <v>0</v>
      </c>
      <c r="H31" s="26">
        <f>D31*G31</f>
        <v>0</v>
      </c>
    </row>
    <row r="32" spans="1:8" x14ac:dyDescent="0.2">
      <c r="A32" s="52"/>
      <c r="B32" s="44"/>
      <c r="C32" s="44"/>
      <c r="D32" s="45"/>
      <c r="E32" s="46"/>
      <c r="F32" s="46"/>
      <c r="G32" s="47">
        <f t="shared" si="0"/>
        <v>0</v>
      </c>
      <c r="H32" s="26">
        <f>D32*G32</f>
        <v>0</v>
      </c>
    </row>
    <row r="33" spans="1:8" x14ac:dyDescent="0.2">
      <c r="A33" s="20" t="s">
        <v>32</v>
      </c>
      <c r="B33" s="1" t="s">
        <v>33</v>
      </c>
      <c r="D33" s="2">
        <v>10</v>
      </c>
      <c r="G33" s="18">
        <f t="shared" si="0"/>
        <v>0</v>
      </c>
      <c r="H33" s="26">
        <f t="shared" si="1"/>
        <v>0</v>
      </c>
    </row>
    <row r="34" spans="1:8" x14ac:dyDescent="0.2">
      <c r="A34" s="20" t="s">
        <v>34</v>
      </c>
      <c r="B34" s="1" t="s">
        <v>35</v>
      </c>
      <c r="D34" s="2">
        <v>12</v>
      </c>
      <c r="G34" s="18">
        <f t="shared" si="0"/>
        <v>0</v>
      </c>
      <c r="H34" s="26">
        <f t="shared" si="1"/>
        <v>0</v>
      </c>
    </row>
    <row r="35" spans="1:8" x14ac:dyDescent="0.2">
      <c r="A35" s="27" t="s">
        <v>36</v>
      </c>
      <c r="B35" s="28" t="s">
        <v>37</v>
      </c>
      <c r="C35" s="28"/>
      <c r="D35" s="29"/>
      <c r="E35" s="30"/>
      <c r="F35" s="30"/>
      <c r="G35" s="30"/>
      <c r="H35" s="31"/>
    </row>
    <row r="36" spans="1:8" x14ac:dyDescent="0.2">
      <c r="A36" s="32" t="s">
        <v>38</v>
      </c>
      <c r="B36" s="33"/>
      <c r="C36" s="33"/>
      <c r="D36" s="34"/>
      <c r="E36" s="35"/>
      <c r="F36" s="35"/>
      <c r="G36" s="35"/>
      <c r="H36" s="36">
        <f>SUM(H12:H35)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E31562-32ED-4ECC-9B4F-85BA439768FE}"/>
</file>

<file path=customXml/itemProps2.xml><?xml version="1.0" encoding="utf-8"?>
<ds:datastoreItem xmlns:ds="http://schemas.openxmlformats.org/officeDocument/2006/customXml" ds:itemID="{F3FD994A-6212-4D45-98EF-3E47C3CADB28}"/>
</file>

<file path=customXml/itemProps3.xml><?xml version="1.0" encoding="utf-8"?>
<ds:datastoreItem xmlns:ds="http://schemas.openxmlformats.org/officeDocument/2006/customXml" ds:itemID="{82D248F5-EDFD-4C96-AFCC-07A81C138C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2025-12-22T18:05:51Z</dcterms:created>
  <dcterms:modified xsi:type="dcterms:W3CDTF">2025-12-22T18:15:10Z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