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BATTLE GROUND/FORM 470/470 Docs/"/>
    </mc:Choice>
  </mc:AlternateContent>
  <xr:revisionPtr revIDLastSave="2" documentId="8_{FDE6E0E9-6271-4AB6-ABE3-95F2A1182227}" xr6:coauthVersionLast="47" xr6:coauthVersionMax="47" xr10:uidLastSave="{79B37ABB-7112-4E12-92BA-B5A953AA9F1F}"/>
  <bookViews>
    <workbookView xWindow="-28920" yWindow="-120" windowWidth="29040" windowHeight="15720" xr2:uid="{00000000-000D-0000-FFFF-FFFF00000000}"/>
  </bookViews>
  <sheets>
    <sheet name="Basic Maintenance" sheetId="1" r:id="rId1"/>
    <sheet name="Hardware &amp; Licens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4" i="2" l="1"/>
  <c r="H21" i="1"/>
</calcChain>
</file>

<file path=xl/sharedStrings.xml><?xml version="1.0" encoding="utf-8"?>
<sst xmlns="http://schemas.openxmlformats.org/spreadsheetml/2006/main" count="90" uniqueCount="65">
  <si>
    <t>ITB 2025-BGSD-C2 - Category 2 Internal Connections/Basic Maintenance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</si>
  <si>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</si>
  <si>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</si>
  <si>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</si>
  <si>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</si>
  <si>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</si>
  <si>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</si>
  <si>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</si>
  <si>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</si>
  <si>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</si>
  <si>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Unit Price</t>
  </si>
  <si>
    <t>Extended Price</t>
  </si>
  <si>
    <t>(or equivalent)</t>
  </si>
  <si>
    <t>(Specify proposed alternative equivalent brand and model number here.)</t>
  </si>
  <si>
    <t>FC-10-F26F1-809-02-12</t>
  </si>
  <si>
    <t>SUPPORT - Fortinet - FC-10-F26F1-809-02-12-RNWLSupport for existing firewalls, Fortigate 2601F 1 Year Enterprise Protection</t>
  </si>
  <si>
    <t>SVC-COR-EX23-C12P EX2300-C-12P</t>
  </si>
  <si>
    <t>SUPPORT - Juniper - SVC-COR-EX23-C12P EX2300-C-12P 
Juniper CARE CORE Support EX2300-C-12-P</t>
  </si>
  <si>
    <t>SVC-COR-EX3424P EX3400-24P</t>
  </si>
  <si>
    <t>SUPPORT - Juniper - SVC-COR-EX3424P EX3400-24P
Juniper CARE CORE Support EX3400-24-P</t>
  </si>
  <si>
    <t>SVC-CP-EX34-48P EX3400-48P</t>
  </si>
  <si>
    <t>SUPPORT - Juniper - SVC-CP-EX34-48P EX3400-48P 
Juniper CARE CORE Support EX3400-48P</t>
  </si>
  <si>
    <t>SVC-ND-EX460040F EX4600-40F-AFO</t>
  </si>
  <si>
    <t>SUPPORT - Juniper - SVC-ND-EX460040F 
Juniper CARE Next Day Support EX4600-40F</t>
  </si>
  <si>
    <t>SVC-ND-EX465048Y EX4650-48Y-AFO</t>
  </si>
  <si>
    <t>SUPPORT - Juniper - SVC-ND-EX465048Y 
Juniper CARE ND Support EX4650-48Y</t>
  </si>
  <si>
    <t>H33ZTE</t>
  </si>
  <si>
    <t>SUPPORT - Aruba- H33ZTE 
Annual Support NBD Exch for 9240</t>
  </si>
  <si>
    <t>Ruckus Wireless  WatchDog Support - 1 Year</t>
  </si>
  <si>
    <t>SUPPORT - Ruckus Wireless WatchDog - 1 Year</t>
  </si>
  <si>
    <t>JW472AAE</t>
  </si>
  <si>
    <t>LICENSE - Aruba - JW472AAE
Aruba Cntrlr Per AP Capacity Lic E-LTU and Software Maintenance for systems listed</t>
  </si>
  <si>
    <t>JW473AAE</t>
  </si>
  <si>
    <t>LICENSE - Aruba - JW473AAE
Aruba Cntrlr Per AP PEF Lic E- LTU</t>
  </si>
  <si>
    <t>R7J63A</t>
  </si>
  <si>
    <t>POWER SUPPLY MODULE - Aruba - R7J63A
HPE Aruba Networking PSU-550-AC 550W AC Power Supply</t>
  </si>
  <si>
    <t>Q9G71A</t>
  </si>
  <si>
    <t>BRACKET - Aruba - Q9G71A
AP-MNT-MP10-D *10-pack AP</t>
  </si>
  <si>
    <t>R7H95A</t>
  </si>
  <si>
    <t>CONTROLLER - Aruba - R7H95A
HPE Aruba Networking 9240 (US) 4xSFP28 1 Expansion Slot Campus Gateway</t>
  </si>
  <si>
    <t>R7J28A</t>
  </si>
  <si>
    <t>WAP - Aruba AP-635 (US) Campus AP</t>
  </si>
  <si>
    <t>R7J50A</t>
  </si>
  <si>
    <t>WAP - Aruba AP-615 (US) Dual-radio Tri-band 2x2:2 802.11ax Wi-Fi 6E Internal Antennas Campus AP</t>
  </si>
  <si>
    <t>S0B62A</t>
  </si>
  <si>
    <t>WAP - HPE AP-605H (US) AP</t>
  </si>
  <si>
    <t>S0P50A</t>
  </si>
  <si>
    <t>WAP - Aruba - S0P50A
 Aruba AP-675 (US) Outdoor AP</t>
  </si>
  <si>
    <t>JY896AAE</t>
  </si>
  <si>
    <t>CONTROLLER - Aruba - JY896AAE
HPE Aruba Networking MCR-VA-1K Mobility Conductor Virtual Appliance Support for up to 1K Devices E-LTU and Software Maintenance for systems listed</t>
  </si>
  <si>
    <t>WA STATE SALES TAX</t>
  </si>
  <si>
    <t>WA STATE SALES TAX
2025 Q1 8.6%</t>
  </si>
  <si>
    <t>FREIGHT</t>
  </si>
  <si>
    <t>Estimated Freight</t>
  </si>
  <si>
    <t>TOTAL</t>
  </si>
  <si>
    <t>*Some items may be ineligible or partly eligible as established with the manufacturer and USAC.</t>
  </si>
  <si>
    <t>Ineligible or partially eligible portions should be noted</t>
  </si>
  <si>
    <t>Ineligible Cost*</t>
  </si>
  <si>
    <t>Some manufacturers have provided eligibility lookup tools</t>
  </si>
  <si>
    <t>https://www.arubanetworks.com/eratetool/</t>
  </si>
  <si>
    <t xml:space="preserve">Fortinet Eligibility </t>
  </si>
  <si>
    <t xml:space="preserve">Ruckus </t>
  </si>
  <si>
    <t>Juniper (PDF)</t>
  </si>
  <si>
    <t>Basic Maintenance of Internal Connections (BMIC)</t>
  </si>
  <si>
    <t xml:space="preserve"> 2025-BGSD-C2 - Category 2 Internal Connections/Basic Maintenance (Attachment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</si>
</sst>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9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  <font>
      <b/>
      <sz val="11"/>
      <color rgb="FFFF0000"/>
      <name val="Cambria"/>
      <family val="1"/>
    </font>
    <font>
      <b/>
      <sz val="11"/>
      <name val="Cambria"/>
      <family val="1"/>
    </font>
    <font>
      <u/>
      <sz val="11"/>
      <color theme="10"/>
      <name val="Cambria"/>
      <family val="1"/>
    </font>
    <font>
      <b/>
      <sz val="14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/>
    </xf>
    <xf numFmtId="43" fontId="4" fillId="2" borderId="6" xfId="0" applyNumberFormat="1" applyFon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right"/>
    </xf>
    <xf numFmtId="164" fontId="4" fillId="2" borderId="10" xfId="0" applyNumberFormat="1" applyFont="1" applyFill="1" applyBorder="1" applyAlignment="1">
      <alignment horizontal="right"/>
    </xf>
    <xf numFmtId="0" fontId="5" fillId="0" borderId="0" xfId="0" applyFont="1"/>
    <xf numFmtId="43" fontId="5" fillId="2" borderId="6" xfId="0" applyNumberFormat="1" applyFont="1" applyFill="1" applyBorder="1" applyAlignment="1">
      <alignment horizontal="right"/>
    </xf>
    <xf numFmtId="43" fontId="6" fillId="2" borderId="6" xfId="0" applyNumberFormat="1" applyFont="1" applyFill="1" applyBorder="1" applyAlignment="1">
      <alignment horizontal="right"/>
    </xf>
    <xf numFmtId="0" fontId="7" fillId="0" borderId="0" xfId="1"/>
    <xf numFmtId="0" fontId="0" fillId="2" borderId="12" xfId="0" applyFill="1" applyBorder="1"/>
    <xf numFmtId="0" fontId="0" fillId="2" borderId="13" xfId="0" applyFill="1" applyBorder="1" applyAlignment="1">
      <alignment wrapText="1"/>
    </xf>
    <xf numFmtId="0" fontId="0" fillId="2" borderId="13" xfId="0" applyFill="1" applyBorder="1" applyAlignment="1">
      <alignment horizontal="center"/>
    </xf>
    <xf numFmtId="43" fontId="0" fillId="2" borderId="13" xfId="0" applyNumberFormat="1" applyFill="1" applyBorder="1" applyAlignment="1">
      <alignment horizontal="right"/>
    </xf>
    <xf numFmtId="43" fontId="0" fillId="2" borderId="14" xfId="0" applyNumberFormat="1" applyFill="1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4" borderId="16" xfId="0" applyFill="1" applyBorder="1" applyAlignment="1">
      <alignment horizontal="center"/>
    </xf>
    <xf numFmtId="43" fontId="0" fillId="4" borderId="16" xfId="0" applyNumberFormat="1" applyFill="1" applyBorder="1" applyAlignment="1">
      <alignment horizontal="right"/>
    </xf>
    <xf numFmtId="43" fontId="0" fillId="0" borderId="17" xfId="0" applyNumberForma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43" fontId="0" fillId="0" borderId="11" xfId="0" applyNumberFormat="1" applyBorder="1" applyAlignment="1">
      <alignment horizontal="right"/>
    </xf>
    <xf numFmtId="43" fontId="0" fillId="3" borderId="11" xfId="0" applyNumberForma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ckusnetworks.com/solutions/industries/primary-k-12-education/e-rate-for-digital-learning/" TargetMode="External"/><Relationship Id="rId2" Type="http://schemas.openxmlformats.org/officeDocument/2006/relationships/hyperlink" Target="https://eligible.fundsforlearning.com/ProductEligibility/" TargetMode="External"/><Relationship Id="rId1" Type="http://schemas.openxmlformats.org/officeDocument/2006/relationships/hyperlink" Target="https://www.arubanetworks.com/eratetool/" TargetMode="External"/><Relationship Id="rId4" Type="http://schemas.openxmlformats.org/officeDocument/2006/relationships/hyperlink" Target="https://www.juniper.net/assets/us/en/local/pdf/faqs/9030313-e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uckusnetworks.com/solutions/industries/primary-k-12-education/e-rate-for-digital-learning/" TargetMode="External"/><Relationship Id="rId2" Type="http://schemas.openxmlformats.org/officeDocument/2006/relationships/hyperlink" Target="https://eligible.fundsforlearning.com/ProductEligibility/" TargetMode="External"/><Relationship Id="rId1" Type="http://schemas.openxmlformats.org/officeDocument/2006/relationships/hyperlink" Target="https://www.arubanetworks.com/eratetool/" TargetMode="External"/><Relationship Id="rId4" Type="http://schemas.openxmlformats.org/officeDocument/2006/relationships/hyperlink" Target="https://www.juniper.net/assets/us/en/local/pdf/faqs/9030313-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B26" sqref="B26"/>
    </sheetView>
  </sheetViews>
  <sheetFormatPr defaultRowHeight="14.25" x14ac:dyDescent="0.2"/>
  <cols>
    <col min="1" max="1" width="50.5" bestFit="1" customWidth="1"/>
    <col min="2" max="3" width="60" style="1" customWidth="1"/>
    <col min="4" max="4" width="12.875" style="2" bestFit="1" customWidth="1"/>
    <col min="5" max="5" width="16.375" style="11" bestFit="1" customWidth="1"/>
    <col min="6" max="6" width="18.75" style="11" bestFit="1" customWidth="1"/>
    <col min="7" max="7" width="12.875" style="11" bestFit="1" customWidth="1"/>
    <col min="8" max="8" width="17.625" style="11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63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8" t="s">
        <v>6</v>
      </c>
      <c r="C10" s="8" t="s">
        <v>7</v>
      </c>
      <c r="D10" s="9" t="s">
        <v>8</v>
      </c>
      <c r="E10" s="20" t="s">
        <v>9</v>
      </c>
      <c r="F10" s="19" t="s">
        <v>57</v>
      </c>
      <c r="G10" s="10" t="s">
        <v>10</v>
      </c>
      <c r="H10" s="12" t="s">
        <v>11</v>
      </c>
    </row>
    <row r="11" spans="1:8" x14ac:dyDescent="0.2">
      <c r="A11" s="22" t="s">
        <v>12</v>
      </c>
      <c r="B11" s="23" t="s">
        <v>12</v>
      </c>
      <c r="C11" s="23" t="s">
        <v>13</v>
      </c>
      <c r="D11" s="24"/>
      <c r="E11" s="25"/>
      <c r="F11" s="25"/>
      <c r="G11" s="25"/>
      <c r="H11" s="26"/>
    </row>
    <row r="12" spans="1:8" ht="28.5" x14ac:dyDescent="0.2">
      <c r="A12" s="32" t="s">
        <v>14</v>
      </c>
      <c r="B12" s="33" t="s">
        <v>15</v>
      </c>
      <c r="C12" s="33"/>
      <c r="D12" s="34">
        <v>2</v>
      </c>
      <c r="E12" s="35"/>
      <c r="F12" s="35"/>
      <c r="G12" s="36">
        <f t="shared" ref="G12:G20" si="0">E12+F12</f>
        <v>0</v>
      </c>
      <c r="H12" s="36">
        <f t="shared" ref="H12:H20" si="1">D12*G12</f>
        <v>0</v>
      </c>
    </row>
    <row r="13" spans="1:8" ht="28.5" x14ac:dyDescent="0.2">
      <c r="A13" s="32" t="s">
        <v>16</v>
      </c>
      <c r="B13" s="33" t="s">
        <v>17</v>
      </c>
      <c r="C13" s="33"/>
      <c r="D13" s="34">
        <v>1</v>
      </c>
      <c r="E13" s="35"/>
      <c r="F13" s="35"/>
      <c r="G13" s="36">
        <f t="shared" si="0"/>
        <v>0</v>
      </c>
      <c r="H13" s="36">
        <f t="shared" si="1"/>
        <v>0</v>
      </c>
    </row>
    <row r="14" spans="1:8" ht="28.5" x14ac:dyDescent="0.2">
      <c r="A14" s="32" t="s">
        <v>18</v>
      </c>
      <c r="B14" s="33" t="s">
        <v>19</v>
      </c>
      <c r="C14" s="33"/>
      <c r="D14" s="34">
        <v>1</v>
      </c>
      <c r="E14" s="35"/>
      <c r="F14" s="35"/>
      <c r="G14" s="36">
        <f t="shared" si="0"/>
        <v>0</v>
      </c>
      <c r="H14" s="36">
        <f t="shared" si="1"/>
        <v>0</v>
      </c>
    </row>
    <row r="15" spans="1:8" ht="28.5" x14ac:dyDescent="0.2">
      <c r="A15" s="32" t="s">
        <v>20</v>
      </c>
      <c r="B15" s="33" t="s">
        <v>21</v>
      </c>
      <c r="C15" s="33"/>
      <c r="D15" s="34">
        <v>1</v>
      </c>
      <c r="E15" s="35"/>
      <c r="F15" s="35"/>
      <c r="G15" s="36">
        <f t="shared" si="0"/>
        <v>0</v>
      </c>
      <c r="H15" s="36">
        <f t="shared" si="1"/>
        <v>0</v>
      </c>
    </row>
    <row r="16" spans="1:8" ht="28.5" x14ac:dyDescent="0.2">
      <c r="A16" s="32" t="s">
        <v>22</v>
      </c>
      <c r="B16" s="33" t="s">
        <v>23</v>
      </c>
      <c r="C16" s="33"/>
      <c r="D16" s="34">
        <v>14</v>
      </c>
      <c r="E16" s="35"/>
      <c r="F16" s="35"/>
      <c r="G16" s="36">
        <f t="shared" si="0"/>
        <v>0</v>
      </c>
      <c r="H16" s="36">
        <f t="shared" si="1"/>
        <v>0</v>
      </c>
    </row>
    <row r="17" spans="1:8" ht="28.5" x14ac:dyDescent="0.2">
      <c r="A17" s="32" t="s">
        <v>24</v>
      </c>
      <c r="B17" s="33" t="s">
        <v>25</v>
      </c>
      <c r="C17" s="33"/>
      <c r="D17" s="34">
        <v>4</v>
      </c>
      <c r="E17" s="35"/>
      <c r="F17" s="35"/>
      <c r="G17" s="36">
        <f t="shared" si="0"/>
        <v>0</v>
      </c>
      <c r="H17" s="36">
        <f t="shared" si="1"/>
        <v>0</v>
      </c>
    </row>
    <row r="18" spans="1:8" ht="28.5" x14ac:dyDescent="0.2">
      <c r="A18" s="32" t="s">
        <v>26</v>
      </c>
      <c r="B18" s="33" t="s">
        <v>27</v>
      </c>
      <c r="C18" s="33"/>
      <c r="D18" s="34">
        <v>2</v>
      </c>
      <c r="E18" s="35"/>
      <c r="F18" s="35"/>
      <c r="G18" s="36">
        <f t="shared" si="0"/>
        <v>0</v>
      </c>
      <c r="H18" s="36">
        <f t="shared" si="1"/>
        <v>0</v>
      </c>
    </row>
    <row r="19" spans="1:8" x14ac:dyDescent="0.2">
      <c r="A19" s="32" t="s">
        <v>28</v>
      </c>
      <c r="B19" s="33" t="s">
        <v>29</v>
      </c>
      <c r="C19" s="33"/>
      <c r="D19" s="34">
        <v>1</v>
      </c>
      <c r="E19" s="35"/>
      <c r="F19" s="35"/>
      <c r="G19" s="36">
        <f t="shared" si="0"/>
        <v>0</v>
      </c>
      <c r="H19" s="36">
        <f t="shared" si="1"/>
        <v>0</v>
      </c>
    </row>
    <row r="20" spans="1:8" ht="29.25" thickBot="1" x14ac:dyDescent="0.25">
      <c r="A20" s="32" t="s">
        <v>50</v>
      </c>
      <c r="B20" s="33" t="s">
        <v>51</v>
      </c>
      <c r="C20" s="33"/>
      <c r="D20" s="34">
        <v>1</v>
      </c>
      <c r="E20" s="35"/>
      <c r="F20" s="35"/>
      <c r="G20" s="36">
        <f t="shared" si="0"/>
        <v>0</v>
      </c>
      <c r="H20" s="36">
        <f t="shared" si="1"/>
        <v>0</v>
      </c>
    </row>
    <row r="21" spans="1:8" ht="15" thickBot="1" x14ac:dyDescent="0.25">
      <c r="A21" s="13" t="s">
        <v>54</v>
      </c>
      <c r="B21" s="14"/>
      <c r="C21" s="14"/>
      <c r="D21" s="15"/>
      <c r="E21" s="16"/>
      <c r="F21" s="16"/>
      <c r="G21" s="16"/>
      <c r="H21" s="17">
        <f>SUM(H12:H20)</f>
        <v>0</v>
      </c>
    </row>
    <row r="23" spans="1:8" x14ac:dyDescent="0.2">
      <c r="A23" s="18" t="s">
        <v>55</v>
      </c>
    </row>
    <row r="24" spans="1:8" x14ac:dyDescent="0.2">
      <c r="A24" s="18" t="s">
        <v>56</v>
      </c>
    </row>
    <row r="26" spans="1:8" x14ac:dyDescent="0.2">
      <c r="A26" s="18" t="s">
        <v>58</v>
      </c>
    </row>
    <row r="27" spans="1:8" x14ac:dyDescent="0.2">
      <c r="A27" s="21" t="s">
        <v>59</v>
      </c>
    </row>
    <row r="28" spans="1:8" x14ac:dyDescent="0.2">
      <c r="A28" s="21" t="s">
        <v>60</v>
      </c>
    </row>
    <row r="29" spans="1:8" x14ac:dyDescent="0.2">
      <c r="A29" s="21" t="s">
        <v>61</v>
      </c>
    </row>
    <row r="30" spans="1:8" x14ac:dyDescent="0.2">
      <c r="A30" s="21" t="s">
        <v>62</v>
      </c>
    </row>
  </sheetData>
  <mergeCells count="3">
    <mergeCell ref="A1:H1"/>
    <mergeCell ref="A3:H3"/>
    <mergeCell ref="A4:H4"/>
  </mergeCells>
  <hyperlinks>
    <hyperlink ref="A27" r:id="rId1" xr:uid="{32C350B0-3732-453D-8B8E-CECB186D5AC4}"/>
    <hyperlink ref="A28" r:id="rId2" xr:uid="{7772DDD6-A4E7-4BE9-9922-8D96D3E9D789}"/>
    <hyperlink ref="A29" r:id="rId3" xr:uid="{3E5CAC5D-42AA-471F-B07C-2B043AE76DCB}"/>
    <hyperlink ref="A30" r:id="rId4" display="Juniper " xr:uid="{0BBAA703-E8D3-4DC6-B602-E35EE469037D}"/>
  </hyperlink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1304B-53C6-4E67-BCF1-3D10984C1FEB}">
  <dimension ref="A1:H33"/>
  <sheetViews>
    <sheetView topLeftCell="A6" workbookViewId="0">
      <selection activeCell="B5" sqref="B5"/>
    </sheetView>
  </sheetViews>
  <sheetFormatPr defaultRowHeight="14.25" x14ac:dyDescent="0.2"/>
  <cols>
    <col min="1" max="1" width="20.625" customWidth="1"/>
    <col min="2" max="3" width="60" customWidth="1"/>
    <col min="4" max="4" width="12.875" bestFit="1" customWidth="1"/>
    <col min="5" max="5" width="16.375" bestFit="1" customWidth="1"/>
    <col min="6" max="6" width="18.75" bestFit="1" customWidth="1"/>
    <col min="7" max="7" width="12.875" bestFit="1" customWidth="1"/>
    <col min="8" max="8" width="17.625" bestFit="1" customWidth="1"/>
  </cols>
  <sheetData>
    <row r="1" spans="1:8" x14ac:dyDescent="0.2">
      <c r="A1" s="37" t="s">
        <v>64</v>
      </c>
      <c r="B1" s="38"/>
      <c r="C1" s="38"/>
      <c r="D1" s="39"/>
      <c r="E1" s="40"/>
      <c r="F1" s="40"/>
      <c r="G1" s="40"/>
      <c r="H1" s="40"/>
    </row>
    <row r="2" spans="1:8" x14ac:dyDescent="0.2">
      <c r="B2" s="1"/>
      <c r="C2" s="1"/>
      <c r="D2" s="2"/>
      <c r="E2" s="11"/>
      <c r="F2" s="11"/>
      <c r="G2" s="11"/>
      <c r="H2" s="11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3" t="s">
        <v>2</v>
      </c>
      <c r="B4" s="38"/>
      <c r="C4" s="38"/>
      <c r="D4" s="39"/>
      <c r="E4" s="40"/>
      <c r="F4" s="40"/>
      <c r="G4" s="40"/>
      <c r="H4" s="40"/>
    </row>
    <row r="5" spans="1:8" x14ac:dyDescent="0.2">
      <c r="B5" s="1"/>
      <c r="C5" s="1"/>
      <c r="D5" s="2"/>
      <c r="E5" s="11"/>
      <c r="F5" s="11"/>
      <c r="G5" s="11"/>
      <c r="H5" s="11"/>
    </row>
    <row r="6" spans="1:8" ht="15" thickBot="1" x14ac:dyDescent="0.25">
      <c r="B6" s="1"/>
      <c r="C6" s="1"/>
      <c r="D6" s="2"/>
      <c r="E6" s="11"/>
      <c r="F6" s="11"/>
      <c r="G6" s="11"/>
      <c r="H6" s="11"/>
    </row>
    <row r="7" spans="1:8" x14ac:dyDescent="0.2">
      <c r="A7" s="3" t="s">
        <v>3</v>
      </c>
      <c r="B7" s="5"/>
      <c r="C7" s="1"/>
      <c r="D7" s="2"/>
      <c r="E7" s="11"/>
      <c r="F7" s="11"/>
      <c r="G7" s="11"/>
      <c r="H7" s="11"/>
    </row>
    <row r="8" spans="1:8" ht="15" thickBot="1" x14ac:dyDescent="0.25">
      <c r="A8" s="4" t="s">
        <v>4</v>
      </c>
      <c r="B8" s="6"/>
      <c r="C8" s="1"/>
      <c r="D8" s="2"/>
      <c r="E8" s="11"/>
      <c r="F8" s="11"/>
      <c r="G8" s="11"/>
      <c r="H8" s="11"/>
    </row>
    <row r="9" spans="1:8" ht="15" thickBot="1" x14ac:dyDescent="0.25">
      <c r="B9" s="1"/>
      <c r="C9" s="1"/>
      <c r="D9" s="2"/>
      <c r="E9" s="11"/>
      <c r="F9" s="11"/>
      <c r="G9" s="11"/>
      <c r="H9" s="11"/>
    </row>
    <row r="10" spans="1:8" x14ac:dyDescent="0.2">
      <c r="A10" s="7" t="s">
        <v>5</v>
      </c>
      <c r="B10" s="8" t="s">
        <v>6</v>
      </c>
      <c r="C10" s="8" t="s">
        <v>7</v>
      </c>
      <c r="D10" s="9" t="s">
        <v>8</v>
      </c>
      <c r="E10" s="20" t="s">
        <v>9</v>
      </c>
      <c r="F10" s="19" t="s">
        <v>57</v>
      </c>
      <c r="G10" s="10" t="s">
        <v>10</v>
      </c>
      <c r="H10" s="12" t="s">
        <v>11</v>
      </c>
    </row>
    <row r="11" spans="1:8" x14ac:dyDescent="0.2">
      <c r="A11" s="22" t="s">
        <v>12</v>
      </c>
      <c r="B11" s="23" t="s">
        <v>12</v>
      </c>
      <c r="C11" s="23" t="s">
        <v>13</v>
      </c>
      <c r="D11" s="24"/>
      <c r="E11" s="25"/>
      <c r="F11" s="25"/>
      <c r="G11" s="25"/>
      <c r="H11" s="26"/>
    </row>
    <row r="12" spans="1:8" ht="42.75" x14ac:dyDescent="0.2">
      <c r="A12" s="32" t="s">
        <v>30</v>
      </c>
      <c r="B12" s="33" t="s">
        <v>31</v>
      </c>
      <c r="C12" s="33"/>
      <c r="D12" s="34">
        <v>950</v>
      </c>
      <c r="E12" s="35"/>
      <c r="F12" s="35"/>
      <c r="G12" s="36">
        <f t="shared" ref="G12:G22" si="0">E12+F12</f>
        <v>0</v>
      </c>
      <c r="H12" s="36">
        <f t="shared" ref="H12:H22" si="1">D12*G12</f>
        <v>0</v>
      </c>
    </row>
    <row r="13" spans="1:8" ht="28.5" x14ac:dyDescent="0.2">
      <c r="A13" s="32" t="s">
        <v>32</v>
      </c>
      <c r="B13" s="33" t="s">
        <v>33</v>
      </c>
      <c r="C13" s="33"/>
      <c r="D13" s="34">
        <v>950</v>
      </c>
      <c r="E13" s="35"/>
      <c r="F13" s="35"/>
      <c r="G13" s="36">
        <f t="shared" si="0"/>
        <v>0</v>
      </c>
      <c r="H13" s="36">
        <f t="shared" si="1"/>
        <v>0</v>
      </c>
    </row>
    <row r="14" spans="1:8" ht="28.5" x14ac:dyDescent="0.2">
      <c r="A14" s="32" t="s">
        <v>34</v>
      </c>
      <c r="B14" s="33" t="s">
        <v>35</v>
      </c>
      <c r="C14" s="33"/>
      <c r="D14" s="34">
        <v>2</v>
      </c>
      <c r="E14" s="35"/>
      <c r="F14" s="35"/>
      <c r="G14" s="36">
        <f t="shared" si="0"/>
        <v>0</v>
      </c>
      <c r="H14" s="36">
        <f t="shared" si="1"/>
        <v>0</v>
      </c>
    </row>
    <row r="15" spans="1:8" ht="28.5" x14ac:dyDescent="0.2">
      <c r="A15" s="32" t="s">
        <v>36</v>
      </c>
      <c r="B15" s="33" t="s">
        <v>37</v>
      </c>
      <c r="C15" s="33"/>
      <c r="D15" s="34">
        <v>95</v>
      </c>
      <c r="E15" s="35"/>
      <c r="F15" s="35"/>
      <c r="G15" s="36">
        <f t="shared" si="0"/>
        <v>0</v>
      </c>
      <c r="H15" s="36">
        <f t="shared" si="1"/>
        <v>0</v>
      </c>
    </row>
    <row r="16" spans="1:8" ht="42.75" x14ac:dyDescent="0.2">
      <c r="A16" s="32" t="s">
        <v>38</v>
      </c>
      <c r="B16" s="33" t="s">
        <v>39</v>
      </c>
      <c r="C16" s="33"/>
      <c r="D16" s="34">
        <v>2</v>
      </c>
      <c r="E16" s="35"/>
      <c r="F16" s="35"/>
      <c r="G16" s="36">
        <f t="shared" si="0"/>
        <v>0</v>
      </c>
      <c r="H16" s="36">
        <f t="shared" si="1"/>
        <v>0</v>
      </c>
    </row>
    <row r="17" spans="1:8" x14ac:dyDescent="0.2">
      <c r="A17" s="32" t="s">
        <v>40</v>
      </c>
      <c r="B17" s="33" t="s">
        <v>41</v>
      </c>
      <c r="C17" s="33"/>
      <c r="D17" s="34">
        <v>35</v>
      </c>
      <c r="E17" s="35"/>
      <c r="F17" s="35"/>
      <c r="G17" s="36">
        <f t="shared" si="0"/>
        <v>0</v>
      </c>
      <c r="H17" s="36">
        <f t="shared" si="1"/>
        <v>0</v>
      </c>
    </row>
    <row r="18" spans="1:8" ht="28.5" x14ac:dyDescent="0.2">
      <c r="A18" s="32" t="s">
        <v>42</v>
      </c>
      <c r="B18" s="33" t="s">
        <v>43</v>
      </c>
      <c r="C18" s="33"/>
      <c r="D18" s="34">
        <v>883</v>
      </c>
      <c r="E18" s="35"/>
      <c r="F18" s="35"/>
      <c r="G18" s="36">
        <f t="shared" si="0"/>
        <v>0</v>
      </c>
      <c r="H18" s="36">
        <f t="shared" si="1"/>
        <v>0</v>
      </c>
    </row>
    <row r="19" spans="1:8" x14ac:dyDescent="0.2">
      <c r="A19" s="32" t="s">
        <v>44</v>
      </c>
      <c r="B19" s="33" t="s">
        <v>45</v>
      </c>
      <c r="C19" s="33"/>
      <c r="D19" s="34">
        <v>12</v>
      </c>
      <c r="E19" s="35"/>
      <c r="F19" s="35"/>
      <c r="G19" s="36">
        <f t="shared" si="0"/>
        <v>0</v>
      </c>
      <c r="H19" s="36">
        <f t="shared" si="1"/>
        <v>0</v>
      </c>
    </row>
    <row r="20" spans="1:8" ht="28.5" x14ac:dyDescent="0.2">
      <c r="A20" s="32" t="s">
        <v>46</v>
      </c>
      <c r="B20" s="33" t="s">
        <v>47</v>
      </c>
      <c r="C20" s="33"/>
      <c r="D20" s="34">
        <v>4</v>
      </c>
      <c r="E20" s="35"/>
      <c r="F20" s="35"/>
      <c r="G20" s="36">
        <f t="shared" si="0"/>
        <v>0</v>
      </c>
      <c r="H20" s="36">
        <f t="shared" si="1"/>
        <v>0</v>
      </c>
    </row>
    <row r="21" spans="1:8" ht="57" x14ac:dyDescent="0.2">
      <c r="A21" s="32" t="s">
        <v>48</v>
      </c>
      <c r="B21" s="33" t="s">
        <v>49</v>
      </c>
      <c r="C21" s="33"/>
      <c r="D21" s="34">
        <v>2</v>
      </c>
      <c r="E21" s="35"/>
      <c r="F21" s="35"/>
      <c r="G21" s="36">
        <f t="shared" si="0"/>
        <v>0</v>
      </c>
      <c r="H21" s="36">
        <f t="shared" si="1"/>
        <v>0</v>
      </c>
    </row>
    <row r="22" spans="1:8" ht="28.5" x14ac:dyDescent="0.2">
      <c r="A22" s="32" t="s">
        <v>50</v>
      </c>
      <c r="B22" s="33" t="s">
        <v>51</v>
      </c>
      <c r="C22" s="33"/>
      <c r="D22" s="34">
        <v>1</v>
      </c>
      <c r="E22" s="35"/>
      <c r="F22" s="35"/>
      <c r="G22" s="36">
        <f t="shared" si="0"/>
        <v>0</v>
      </c>
      <c r="H22" s="36">
        <f t="shared" si="1"/>
        <v>0</v>
      </c>
    </row>
    <row r="23" spans="1:8" ht="15" thickBot="1" x14ac:dyDescent="0.25">
      <c r="A23" s="27" t="s">
        <v>52</v>
      </c>
      <c r="B23" s="28" t="s">
        <v>53</v>
      </c>
      <c r="C23" s="28"/>
      <c r="D23" s="29"/>
      <c r="E23" s="30"/>
      <c r="F23" s="30"/>
      <c r="G23" s="30"/>
      <c r="H23" s="31"/>
    </row>
    <row r="24" spans="1:8" ht="15" thickBot="1" x14ac:dyDescent="0.25">
      <c r="A24" s="13" t="s">
        <v>54</v>
      </c>
      <c r="B24" s="14"/>
      <c r="C24" s="14"/>
      <c r="D24" s="15"/>
      <c r="E24" s="16"/>
      <c r="F24" s="16"/>
      <c r="G24" s="16"/>
      <c r="H24" s="17">
        <f>SUM(H12:H23)</f>
        <v>0</v>
      </c>
    </row>
    <row r="25" spans="1:8" x14ac:dyDescent="0.2">
      <c r="B25" s="1"/>
      <c r="C25" s="1"/>
      <c r="D25" s="2"/>
      <c r="E25" s="11"/>
      <c r="F25" s="11"/>
      <c r="G25" s="11"/>
      <c r="H25" s="11"/>
    </row>
    <row r="26" spans="1:8" x14ac:dyDescent="0.2">
      <c r="A26" s="18" t="s">
        <v>55</v>
      </c>
      <c r="B26" s="1"/>
      <c r="C26" s="1"/>
      <c r="D26" s="2"/>
      <c r="E26" s="11"/>
      <c r="F26" s="11"/>
      <c r="G26" s="11"/>
      <c r="H26" s="11"/>
    </row>
    <row r="27" spans="1:8" x14ac:dyDescent="0.2">
      <c r="A27" s="18" t="s">
        <v>56</v>
      </c>
      <c r="B27" s="1"/>
      <c r="C27" s="1"/>
      <c r="D27" s="2"/>
      <c r="E27" s="11"/>
      <c r="F27" s="11"/>
      <c r="G27" s="11"/>
      <c r="H27" s="11"/>
    </row>
    <row r="28" spans="1:8" x14ac:dyDescent="0.2">
      <c r="B28" s="1"/>
      <c r="C28" s="1"/>
      <c r="D28" s="2"/>
      <c r="E28" s="11"/>
      <c r="F28" s="11"/>
      <c r="G28" s="11"/>
      <c r="H28" s="11"/>
    </row>
    <row r="29" spans="1:8" x14ac:dyDescent="0.2">
      <c r="A29" s="18" t="s">
        <v>58</v>
      </c>
      <c r="B29" s="1"/>
      <c r="C29" s="1"/>
      <c r="D29" s="2"/>
      <c r="E29" s="11"/>
      <c r="F29" s="11"/>
      <c r="G29" s="11"/>
      <c r="H29" s="11"/>
    </row>
    <row r="30" spans="1:8" x14ac:dyDescent="0.2">
      <c r="A30" s="21" t="s">
        <v>59</v>
      </c>
      <c r="B30" s="1"/>
      <c r="C30" s="1"/>
      <c r="D30" s="2"/>
      <c r="E30" s="11"/>
      <c r="F30" s="11"/>
      <c r="G30" s="11"/>
      <c r="H30" s="11"/>
    </row>
    <row r="31" spans="1:8" x14ac:dyDescent="0.2">
      <c r="A31" s="21" t="s">
        <v>60</v>
      </c>
      <c r="B31" s="1"/>
      <c r="C31" s="1"/>
      <c r="D31" s="2"/>
      <c r="E31" s="11"/>
      <c r="F31" s="11"/>
      <c r="G31" s="11"/>
      <c r="H31" s="11"/>
    </row>
    <row r="32" spans="1:8" x14ac:dyDescent="0.2">
      <c r="A32" s="21" t="s">
        <v>61</v>
      </c>
      <c r="B32" s="1"/>
      <c r="C32" s="1"/>
      <c r="D32" s="2"/>
      <c r="E32" s="11"/>
      <c r="F32" s="11"/>
      <c r="G32" s="11"/>
      <c r="H32" s="11"/>
    </row>
    <row r="33" spans="1:8" x14ac:dyDescent="0.2">
      <c r="A33" s="21" t="s">
        <v>62</v>
      </c>
      <c r="B33" s="1"/>
      <c r="C33" s="1"/>
      <c r="D33" s="2"/>
      <c r="E33" s="11"/>
      <c r="F33" s="11"/>
      <c r="G33" s="11"/>
      <c r="H33" s="11"/>
    </row>
  </sheetData>
  <mergeCells count="3">
    <mergeCell ref="A1:H1"/>
    <mergeCell ref="A3:H3"/>
    <mergeCell ref="A4:H4"/>
  </mergeCells>
  <hyperlinks>
    <hyperlink ref="A30" r:id="rId1" xr:uid="{6E897C91-7EC2-4FAA-89AA-129D2B4B3F0A}"/>
    <hyperlink ref="A31" r:id="rId2" xr:uid="{153F6683-6587-49D4-8629-2E1B45917CBD}"/>
    <hyperlink ref="A32" r:id="rId3" xr:uid="{32EECC7B-27C9-4237-B2A2-060C0E31EEBF}"/>
    <hyperlink ref="A33" r:id="rId4" display="Juniper " xr:uid="{A6D215C0-3A60-46EA-970D-F0891B76987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0A234-150B-4289-B74C-3BE540D89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8c9c3d-7e8f-4a8b-9441-e77d1d468555"/>
    <ds:schemaRef ds:uri="d5ed75a4-fe7f-46ac-ad39-4fa7979ec3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4A6B20-03F1-4AB3-87D3-DFA8733E439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5ed75a4-fe7f-46ac-ad39-4fa7979ec326"/>
    <ds:schemaRef ds:uri="208c9c3d-7e8f-4a8b-9441-e77d1d468555"/>
  </ds:schemaRefs>
</ds:datastoreItem>
</file>

<file path=customXml/itemProps3.xml><?xml version="1.0" encoding="utf-8"?>
<ds:datastoreItem xmlns:ds="http://schemas.openxmlformats.org/officeDocument/2006/customXml" ds:itemID="{F767BEBD-4ED2-4330-9B49-8551E381F0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Basic Maintenance</vt:lpstr>
      <vt:lpstr>Hardware &amp; Licensing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2024-12-20T18:31:01Z</dcterms:created>
  <dcterms:modified xsi:type="dcterms:W3CDTF">2025-01-02T21:10:57Z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  <property fmtid="{D5CDD505-2E9C-101B-9397-08002B2CF9AE}" pid="3" name="MediaServiceImageTags">
    <vt:lpwstr/>
  </property>
</Properties>
</file>