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EPHRATA/FORM 470/C2 Hardware/470 Docs/"/>
    </mc:Choice>
  </mc:AlternateContent>
  <xr:revisionPtr revIDLastSave="10" documentId="8_{53062C85-79E5-45C7-A7DF-530216A869F3}" xr6:coauthVersionLast="47" xr6:coauthVersionMax="47" xr10:uidLastSave="{BB4C17E4-D3F8-48BD-BB87-CD87189B7921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2" i="1" l="1"/>
</calcChain>
</file>

<file path=xl/sharedStrings.xml><?xml version="1.0" encoding="utf-8"?>
<sst xmlns="http://schemas.openxmlformats.org/spreadsheetml/2006/main" count="39" uniqueCount="38">
  <si>
    <t>ITB 2025-EPHRATA 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</si>
  <si>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</si>
  <si>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</si>
  <si>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</si>
  <si>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</si>
  <si>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</si>
  <si>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</si>
  <si>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</si>
  <si>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</si>
  <si>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</si>
  <si>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Unit Price</t>
  </si>
  <si>
    <t>Extended Price</t>
  </si>
  <si>
    <t>(or equivalent)</t>
  </si>
  <si>
    <t>(Specify proposed alternative equivalent brand and model number here.)</t>
  </si>
  <si>
    <t>ICX 8200-C08ZP</t>
  </si>
  <si>
    <t>SWITCH - Ruckus 
Entry-Level+ Access Compact 8 Ports Multigigabit PoE Switch</t>
  </si>
  <si>
    <t>XPC J60-350</t>
  </si>
  <si>
    <t>UPS - Xtreme Power 
LiFePo4, 350VA/200W, 47-minutes, 6.9"W x 8.5"D x 1.25"H, USB Monitoring, 5 years electronics, 5 years battery warranty</t>
  </si>
  <si>
    <t>XPC J60-600</t>
  </si>
  <si>
    <t>UPS - Xtreme Power
LiFePo4, 600VA/360W, 106-minutes, 7.3W" x 10.8"D x 1.6"H, Optional SNMP Monitoring, 5 years electronics, 5 years battery warranty</t>
  </si>
  <si>
    <t>XPC J60c-600</t>
  </si>
  <si>
    <t>UPS - Xtreme Power
LiFePo4, 600VA/360W, 106-minutes, 17.3"W x 8.5"D x 3.7"H, USB and Optional SNMP Monitoring, 5 years electronics, 5 years battery warranty</t>
  </si>
  <si>
    <t>XPC SNMP-2PV3</t>
  </si>
  <si>
    <t>UPS - Xtreme Power
Two Port Internal SNMP Card</t>
  </si>
  <si>
    <t>XPC SNMP-J60</t>
  </si>
  <si>
    <t>UPS - Xtreme Power
External SNMP/Web Card</t>
  </si>
  <si>
    <t>XPC V80-0.7kLi1</t>
  </si>
  <si>
    <t>UPS - Xtreme Power
LiFePo4, 700VA/420W, 43-minutes, 32-122^0F, 17.2"W x 16.1"D x 3.5"H, 5 years electronics, 5 years battery warranty</t>
  </si>
  <si>
    <t>XPC V80-0.7kLi4</t>
  </si>
  <si>
    <t>UPS - Xtreme Power
LiFePo4, 700VA/420W, 161-minutes, 32-122^0F, 17.2"W x 16.1"D x 3.5"H, 5 years electronics, 5 years battery warranty</t>
  </si>
  <si>
    <t>WA STATE</t>
  </si>
  <si>
    <t>Washington State Sales Tax - Q1 2025 8.4%</t>
  </si>
  <si>
    <t>FREIGHT</t>
  </si>
  <si>
    <t>Estimated Freight</t>
  </si>
  <si>
    <t>TOTAL</t>
  </si>
  <si>
    <t>Ineligible Cost*</t>
  </si>
  <si>
    <t>Ineligible or partially eligible portions should be noted</t>
  </si>
  <si>
    <t>*Some items may be ineligible or partly eligible as established with the manufacturer and USAC.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</si>
</sst>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6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b/>
      <sz val="11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3" fontId="0" fillId="0" borderId="0" xfId="0" applyNumberFormat="1" applyAlignment="1">
      <alignment horizontal="right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43" fontId="0" fillId="2" borderId="6" xfId="0" applyNumberFormat="1" applyFill="1" applyBorder="1" applyAlignment="1">
      <alignment horizontal="right"/>
    </xf>
    <xf numFmtId="0" fontId="0" fillId="0" borderId="7" xfId="0" applyBorder="1" applyAlignment="1">
      <alignment wrapText="1"/>
    </xf>
    <xf numFmtId="0" fontId="0" fillId="4" borderId="7" xfId="0" applyFill="1" applyBorder="1" applyAlignment="1">
      <alignment horizontal="center"/>
    </xf>
    <xf numFmtId="43" fontId="0" fillId="4" borderId="7" xfId="0" applyNumberFormat="1" applyFill="1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43" fontId="0" fillId="0" borderId="5" xfId="0" applyNumberFormat="1" applyBorder="1" applyAlignment="1">
      <alignment horizontal="right"/>
    </xf>
    <xf numFmtId="43" fontId="0" fillId="3" borderId="5" xfId="0" applyNumberForma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right"/>
    </xf>
    <xf numFmtId="43" fontId="4" fillId="2" borderId="10" xfId="0" applyNumberFormat="1" applyFont="1" applyFill="1" applyBorder="1" applyAlignment="1">
      <alignment horizontal="right"/>
    </xf>
    <xf numFmtId="0" fontId="0" fillId="2" borderId="11" xfId="0" applyFill="1" applyBorder="1"/>
    <xf numFmtId="43" fontId="0" fillId="2" borderId="12" xfId="0" applyNumberFormat="1" applyFill="1" applyBorder="1" applyAlignment="1">
      <alignment horizontal="right"/>
    </xf>
    <xf numFmtId="0" fontId="0" fillId="0" borderId="13" xfId="0" applyBorder="1"/>
    <xf numFmtId="43" fontId="0" fillId="3" borderId="14" xfId="0" applyNumberFormat="1" applyFill="1" applyBorder="1" applyAlignment="1">
      <alignment horizontal="right"/>
    </xf>
    <xf numFmtId="0" fontId="0" fillId="0" borderId="15" xfId="0" applyBorder="1"/>
    <xf numFmtId="43" fontId="0" fillId="0" borderId="16" xfId="0" applyNumberFormat="1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43" fontId="4" fillId="2" borderId="18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5" fillId="2" borderId="9" xfId="0" applyNumberFormat="1" applyFont="1" applyFill="1" applyBorder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3" workbookViewId="0">
      <selection activeCell="C27" sqref="C27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7" bestFit="1" customWidth="1"/>
    <col min="6" max="6" width="18.75" style="7" bestFit="1" customWidth="1"/>
    <col min="7" max="7" width="12.875" style="7" bestFit="1" customWidth="1"/>
    <col min="8" max="8" width="17.625" style="7" bestFit="1" customWidth="1"/>
  </cols>
  <sheetData>
    <row r="1" spans="1:8" x14ac:dyDescent="0.2">
      <c r="A1" s="34" t="s">
        <v>0</v>
      </c>
      <c r="B1" s="35"/>
      <c r="C1" s="35"/>
      <c r="D1" s="36"/>
      <c r="E1" s="37"/>
      <c r="F1" s="37"/>
      <c r="G1" s="37"/>
      <c r="H1" s="37"/>
    </row>
    <row r="3" spans="1:8" ht="20.25" x14ac:dyDescent="0.3">
      <c r="A3" s="38" t="s">
        <v>1</v>
      </c>
      <c r="B3" s="35"/>
      <c r="C3" s="35"/>
      <c r="D3" s="36"/>
      <c r="E3" s="37"/>
      <c r="F3" s="37"/>
      <c r="G3" s="37"/>
      <c r="H3" s="37"/>
    </row>
    <row r="4" spans="1:8" ht="18" x14ac:dyDescent="0.25">
      <c r="A4" s="39" t="s">
        <v>2</v>
      </c>
      <c r="B4" s="35"/>
      <c r="C4" s="35"/>
      <c r="D4" s="36"/>
      <c r="E4" s="37"/>
      <c r="F4" s="37"/>
      <c r="G4" s="37"/>
      <c r="H4" s="37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18" t="s">
        <v>5</v>
      </c>
      <c r="B10" s="19" t="s">
        <v>6</v>
      </c>
      <c r="C10" s="19" t="s">
        <v>7</v>
      </c>
      <c r="D10" s="20" t="s">
        <v>8</v>
      </c>
      <c r="E10" s="21" t="s">
        <v>9</v>
      </c>
      <c r="F10" s="40" t="s">
        <v>35</v>
      </c>
      <c r="G10" s="21" t="s">
        <v>10</v>
      </c>
      <c r="H10" s="22" t="s">
        <v>11</v>
      </c>
    </row>
    <row r="11" spans="1:8" x14ac:dyDescent="0.2">
      <c r="A11" s="23" t="s">
        <v>12</v>
      </c>
      <c r="B11" s="8" t="s">
        <v>12</v>
      </c>
      <c r="C11" s="8" t="s">
        <v>13</v>
      </c>
      <c r="D11" s="9"/>
      <c r="E11" s="10"/>
      <c r="F11" s="10"/>
      <c r="G11" s="10"/>
      <c r="H11" s="24"/>
    </row>
    <row r="12" spans="1:8" ht="28.5" x14ac:dyDescent="0.2">
      <c r="A12" s="25" t="s">
        <v>14</v>
      </c>
      <c r="B12" s="14" t="s">
        <v>15</v>
      </c>
      <c r="C12" s="14"/>
      <c r="D12" s="15">
        <v>1</v>
      </c>
      <c r="E12" s="16"/>
      <c r="F12" s="16"/>
      <c r="G12" s="17">
        <f t="shared" ref="G12:G20" si="0">E12+F12</f>
        <v>0</v>
      </c>
      <c r="H12" s="26">
        <f t="shared" ref="H12:H20" si="1">D12*G12</f>
        <v>0</v>
      </c>
    </row>
    <row r="13" spans="1:8" ht="42.75" x14ac:dyDescent="0.2">
      <c r="A13" s="25" t="s">
        <v>16</v>
      </c>
      <c r="B13" s="14" t="s">
        <v>17</v>
      </c>
      <c r="C13" s="14"/>
      <c r="D13" s="15">
        <v>7</v>
      </c>
      <c r="E13" s="16"/>
      <c r="F13" s="16"/>
      <c r="G13" s="17">
        <f t="shared" si="0"/>
        <v>0</v>
      </c>
      <c r="H13" s="26">
        <f t="shared" si="1"/>
        <v>0</v>
      </c>
    </row>
    <row r="14" spans="1:8" ht="42.75" x14ac:dyDescent="0.2">
      <c r="A14" s="25" t="s">
        <v>18</v>
      </c>
      <c r="B14" s="14" t="s">
        <v>19</v>
      </c>
      <c r="C14" s="14"/>
      <c r="D14" s="15">
        <v>17</v>
      </c>
      <c r="E14" s="16"/>
      <c r="F14" s="16"/>
      <c r="G14" s="17">
        <f t="shared" si="0"/>
        <v>0</v>
      </c>
      <c r="H14" s="26">
        <f t="shared" si="1"/>
        <v>0</v>
      </c>
    </row>
    <row r="15" spans="1:8" ht="42.75" x14ac:dyDescent="0.2">
      <c r="A15" s="25" t="s">
        <v>20</v>
      </c>
      <c r="B15" s="14" t="s">
        <v>21</v>
      </c>
      <c r="C15" s="14"/>
      <c r="D15" s="15">
        <v>2</v>
      </c>
      <c r="E15" s="16"/>
      <c r="F15" s="16"/>
      <c r="G15" s="17">
        <f t="shared" si="0"/>
        <v>0</v>
      </c>
      <c r="H15" s="26">
        <f t="shared" si="1"/>
        <v>0</v>
      </c>
    </row>
    <row r="16" spans="1:8" ht="28.5" x14ac:dyDescent="0.2">
      <c r="A16" s="25" t="s">
        <v>22</v>
      </c>
      <c r="B16" s="14" t="s">
        <v>23</v>
      </c>
      <c r="C16" s="14"/>
      <c r="D16" s="15">
        <v>10</v>
      </c>
      <c r="E16" s="16"/>
      <c r="F16" s="16"/>
      <c r="G16" s="17">
        <f t="shared" si="0"/>
        <v>0</v>
      </c>
      <c r="H16" s="26">
        <f t="shared" si="1"/>
        <v>0</v>
      </c>
    </row>
    <row r="17" spans="1:8" ht="28.5" x14ac:dyDescent="0.2">
      <c r="A17" s="25" t="s">
        <v>24</v>
      </c>
      <c r="B17" s="14" t="s">
        <v>25</v>
      </c>
      <c r="C17" s="14"/>
      <c r="D17" s="15">
        <v>14</v>
      </c>
      <c r="E17" s="16"/>
      <c r="F17" s="16"/>
      <c r="G17" s="17">
        <f t="shared" si="0"/>
        <v>0</v>
      </c>
      <c r="H17" s="26">
        <f t="shared" si="1"/>
        <v>0</v>
      </c>
    </row>
    <row r="18" spans="1:8" ht="42.75" x14ac:dyDescent="0.2">
      <c r="A18" s="25" t="s">
        <v>26</v>
      </c>
      <c r="B18" s="14" t="s">
        <v>27</v>
      </c>
      <c r="C18" s="14"/>
      <c r="D18" s="15">
        <v>1</v>
      </c>
      <c r="E18" s="16"/>
      <c r="F18" s="16"/>
      <c r="G18" s="17">
        <f t="shared" si="0"/>
        <v>0</v>
      </c>
      <c r="H18" s="26">
        <f t="shared" si="1"/>
        <v>0</v>
      </c>
    </row>
    <row r="19" spans="1:8" ht="42.75" x14ac:dyDescent="0.2">
      <c r="A19" s="25" t="s">
        <v>28</v>
      </c>
      <c r="B19" s="14" t="s">
        <v>29</v>
      </c>
      <c r="C19" s="14"/>
      <c r="D19" s="15">
        <v>7</v>
      </c>
      <c r="E19" s="16"/>
      <c r="F19" s="16"/>
      <c r="G19" s="17">
        <f t="shared" si="0"/>
        <v>0</v>
      </c>
      <c r="H19" s="26">
        <f t="shared" si="1"/>
        <v>0</v>
      </c>
    </row>
    <row r="20" spans="1:8" x14ac:dyDescent="0.2">
      <c r="A20" s="25" t="s">
        <v>30</v>
      </c>
      <c r="B20" s="14" t="s">
        <v>31</v>
      </c>
      <c r="C20" s="14"/>
      <c r="D20" s="15">
        <v>1</v>
      </c>
      <c r="E20" s="16"/>
      <c r="F20" s="16"/>
      <c r="G20" s="17">
        <f t="shared" si="0"/>
        <v>0</v>
      </c>
      <c r="H20" s="26">
        <f t="shared" si="1"/>
        <v>0</v>
      </c>
    </row>
    <row r="21" spans="1:8" x14ac:dyDescent="0.2">
      <c r="A21" s="27" t="s">
        <v>32</v>
      </c>
      <c r="B21" s="11" t="s">
        <v>33</v>
      </c>
      <c r="C21" s="11"/>
      <c r="D21" s="12"/>
      <c r="E21" s="13"/>
      <c r="F21" s="13"/>
      <c r="G21" s="13"/>
      <c r="H21" s="28"/>
    </row>
    <row r="22" spans="1:8" x14ac:dyDescent="0.2">
      <c r="A22" s="29" t="s">
        <v>34</v>
      </c>
      <c r="B22" s="30"/>
      <c r="C22" s="30"/>
      <c r="D22" s="31"/>
      <c r="E22" s="32"/>
      <c r="F22" s="32"/>
      <c r="G22" s="32"/>
      <c r="H22" s="33">
        <f>SUM(H12:H21)</f>
        <v>0</v>
      </c>
    </row>
    <row r="24" spans="1:8" x14ac:dyDescent="0.2">
      <c r="A24" s="41" t="s">
        <v>37</v>
      </c>
    </row>
    <row r="25" spans="1:8" x14ac:dyDescent="0.2">
      <c r="A25" s="41" t="s">
        <v>36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058D6-D290-475E-901C-F750E8E2C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F162C-5FF7-4B71-975E-3B8DE0E992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3.xml><?xml version="1.0" encoding="utf-8"?>
<ds:datastoreItem xmlns:ds="http://schemas.openxmlformats.org/officeDocument/2006/customXml" ds:itemID="{AF1232FA-4C56-4327-915E-FD53EB1D68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2024-12-03T23:02:00Z</dcterms:created>
  <dcterms:modified xsi:type="dcterms:W3CDTF">2024-12-03T23:18:45Z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